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<sst xmlns="http://schemas.openxmlformats.org/spreadsheetml/2006/main" count="41" uniqueCount="41">
  <si>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</si>
  <si>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IOB022</t>
  </si>
  <si>
    <t xml:space="preserve">m</t>
  </si>
  <si>
    <t xml:space="preserve">Red de distribución de agua.</t>
  </si>
  <si>
    <r>
      <rPr>
        <sz val="8.25"/>
        <color rgb="FF000000"/>
        <rFont val="Arial"/>
        <family val="2"/>
      </rPr>
      <t xml:space="preserve">Red aérea de distribución de agua para abastecimiento de los equipos de extinción de incendios, formada por tubería de acero negro con soldadura longitudinal, de 1" DN 25 mm de diámetro, unión roscada, sin calorifugar, que arranca desde la fuente de abastecimiento de agua hasta cada equipo de extinción de incendios. Incluso material auxiliar para montaje y sujeción a la obra, accesorios y piezas especiales, mano de imprimación antioxidante de al menos 50 micras de espesor, y dos manos de esmalte rojo de al menos 40 micras de espesor cada una.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</si>
  <si>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</si>
  <si>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</si>
  <si>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</si>
  <si>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</si>
  <si>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</si>
  <si>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</si>
  <si>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</si>
  <si>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mt08tan330d</t>
  </si>
  <si>
    <t xml:space="preserve">Ud</t>
  </si>
  <si>
    <t xml:space="preserve">Material auxiliar para montaje y sujeción a la obra de las tuberías de acero, de 1" DN 25 mm.</t>
  </si>
  <si>
    <t xml:space="preserve">mt08tan010dd</t>
  </si>
  <si>
    <t xml:space="preserve">m</t>
  </si>
  <si>
    <t xml:space="preserve">Tubo de acero negro, con soldadura longitudinal por resistencia eléctrica, serie M, de 1" DN 25 mm de diámetro y 3,2 mm de espesor, según UNE-EN 10255, con el precio incrementado el 15% en concepto de accesorios y piezas especiales.</t>
  </si>
  <si>
    <t xml:space="preserve">mt27pfi030</t>
  </si>
  <si>
    <t xml:space="preserve">kg</t>
  </si>
  <si>
    <t xml:space="preserve">Imprimación antioxidante con poliuretano.</t>
  </si>
  <si>
    <t xml:space="preserve">mt27ess010e</t>
  </si>
  <si>
    <t xml:space="preserve">kg</t>
  </si>
  <si>
    <t xml:space="preserve">Esmalte sintético, color rojo RAL 3000, para aplicar sobre superficies metálicas, aspecto brillante.</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</si>
  <si>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</si>
  <si>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</si>
  <si>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</si>
  <si>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</si>
  <si>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</si>
  <si>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</si>
  <si>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</si>
  <si>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</si>
  <si>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mo038</t>
  </si>
  <si>
    <t xml:space="preserve">h</t>
  </si>
  <si>
    <t xml:space="preserve">Oficial 1ª pintor.</t>
  </si>
  <si>
    <t xml:space="preserve">Subtotal mano de obra:</t>
  </si>
  <si>
    <t xml:space="preserve">Costes directos complementarios</t>
  </si>
  <si>
    <t xml:space="preserve">%</t>
  </si>
  <si>
    <t xml:space="preserve">Costes directos complementarios</t>
  </si>
  <si>
    <t xml:space="preserve">Coste de mantenimiento decenal: 0,82€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</si>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</sst>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5.14"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0.65</v>
      </c>
      <c r="G10" s="12">
        <f ca="1">ROUND(INDIRECT(ADDRESS(ROW()+(0), COLUMN()+(-2), 1))*INDIRECT(ADDRESS(ROW()+(0), COLUMN()+(-1), 1)), 2)</f>
        <v>0.65</v>
      </c>
    </row>
    <row r="11" spans="1:7" ht="34.50" thickBot="1" customHeight="1">
      <c r="A11" s="1" t="s">
        <v>15</v>
      </c>
      <c r="B11" s="1"/>
      <c r="C11" s="10" t="s">
        <v>16</v>
      </c>
      <c r="D11" s="1" t="s">
        <v>17</v>
      </c>
      <c r="E11" s="11">
        <v>1</v>
      </c>
      <c r="F11" s="12">
        <v>6.22</v>
      </c>
      <c r="G11" s="12">
        <f ca="1">ROUND(INDIRECT(ADDRESS(ROW()+(0), COLUMN()+(-2), 1))*INDIRECT(ADDRESS(ROW()+(0), COLUMN()+(-1), 1)), 2)</f>
        <v>6.22</v>
      </c>
    </row>
    <row r="12" spans="1:7" ht="13.50" thickBot="1" customHeight="1">
      <c r="A12" s="1" t="s">
        <v>18</v>
      </c>
      <c r="B12" s="1"/>
      <c r="C12" s="10" t="s">
        <v>19</v>
      </c>
      <c r="D12" s="1" t="s">
        <v>20</v>
      </c>
      <c r="E12" s="11">
        <v>0.014</v>
      </c>
      <c r="F12" s="12">
        <v>9.35</v>
      </c>
      <c r="G12" s="12">
        <f ca="1">ROUND(INDIRECT(ADDRESS(ROW()+(0), COLUMN()+(-2), 1))*INDIRECT(ADDRESS(ROW()+(0), COLUMN()+(-1), 1)), 2)</f>
        <v>0.13</v>
      </c>
    </row>
    <row r="13" spans="1:7" ht="24.00" thickBot="1" customHeight="1">
      <c r="A13" s="1" t="s">
        <v>21</v>
      </c>
      <c r="B13" s="1"/>
      <c r="C13" s="10" t="s">
        <v>22</v>
      </c>
      <c r="D13" s="1" t="s">
        <v>23</v>
      </c>
      <c r="E13" s="13">
        <v>0.029</v>
      </c>
      <c r="F13" s="14">
        <v>7.12</v>
      </c>
      <c r="G13" s="14">
        <f ca="1">ROUND(INDIRECT(ADDRESS(ROW()+(0), COLUMN()+(-2), 1))*INDIRECT(ADDRESS(ROW()+(0), COLUMN()+(-1), 1)), 2)</f>
        <v>0.21</v>
      </c>
    </row>
    <row r="14" spans="1:7" ht="13.50" thickBot="1" customHeight="1">
      <c r="A14" s="15"/>
      <c r="B14" s="15"/>
      <c r="C14" s="15"/>
      <c r="D14" s="15"/>
      <c r="E14" s="9" t="s">
        <v>24</v>
      </c>
      <c r="F14" s="9"/>
      <c r="G14" s="17">
        <f ca="1">ROUND(SUM(INDIRECT(ADDRESS(ROW()+(-1), COLUMN()+(0), 1)),INDIRECT(ADDRESS(ROW()+(-2), COLUMN()+(0), 1)),INDIRECT(ADDRESS(ROW()+(-3), COLUMN()+(0), 1)),INDIRECT(ADDRESS(ROW()+(-4), COLUMN()+(0), 1))), 2)</f>
        <v>7.21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0.303</v>
      </c>
      <c r="F16" s="12">
        <v>23.74</v>
      </c>
      <c r="G16" s="12">
        <f ca="1">ROUND(INDIRECT(ADDRESS(ROW()+(0), COLUMN()+(-2), 1))*INDIRECT(ADDRESS(ROW()+(0), COLUMN()+(-1), 1)), 2)</f>
        <v>7.19</v>
      </c>
    </row>
    <row r="17" spans="1:7" ht="13.50" thickBot="1" customHeight="1">
      <c r="A17" s="1" t="s">
        <v>29</v>
      </c>
      <c r="B17" s="1"/>
      <c r="C17" s="10" t="s">
        <v>30</v>
      </c>
      <c r="D17" s="1" t="s">
        <v>31</v>
      </c>
      <c r="E17" s="11">
        <v>0.329</v>
      </c>
      <c r="F17" s="12">
        <v>21.9</v>
      </c>
      <c r="G17" s="12">
        <f ca="1">ROUND(INDIRECT(ADDRESS(ROW()+(0), COLUMN()+(-2), 1))*INDIRECT(ADDRESS(ROW()+(0), COLUMN()+(-1), 1)), 2)</f>
        <v>7.21</v>
      </c>
    </row>
    <row r="18" spans="1:7" ht="13.50" thickBot="1" customHeight="1">
      <c r="A18" s="1" t="s">
        <v>32</v>
      </c>
      <c r="B18" s="1"/>
      <c r="C18" s="10" t="s">
        <v>33</v>
      </c>
      <c r="D18" s="1" t="s">
        <v>34</v>
      </c>
      <c r="E18" s="13">
        <v>0.053</v>
      </c>
      <c r="F18" s="14">
        <v>23.1</v>
      </c>
      <c r="G18" s="14">
        <f ca="1">ROUND(INDIRECT(ADDRESS(ROW()+(0), COLUMN()+(-2), 1))*INDIRECT(ADDRESS(ROW()+(0), COLUMN()+(-1), 1)), 2)</f>
        <v>1.22</v>
      </c>
    </row>
    <row r="19" spans="1:7" ht="13.50" thickBot="1" customHeight="1">
      <c r="A19" s="15"/>
      <c r="B19" s="15"/>
      <c r="C19" s="15"/>
      <c r="D19" s="15"/>
      <c r="E19" s="9" t="s">
        <v>35</v>
      </c>
      <c r="F19" s="9"/>
      <c r="G19" s="17">
        <f ca="1">ROUND(SUM(INDIRECT(ADDRESS(ROW()+(-1), COLUMN()+(0), 1)),INDIRECT(ADDRESS(ROW()+(-2), COLUMN()+(0), 1)),INDIRECT(ADDRESS(ROW()+(-3), COLUMN()+(0), 1))), 2)</f>
        <v>15.62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22.83</v>
      </c>
      <c r="G21" s="14">
        <f ca="1">ROUND(INDIRECT(ADDRESS(ROW()+(0), COLUMN()+(-2), 1))*INDIRECT(ADDRESS(ROW()+(0), COLUMN()+(-1), 1))/100, 2)</f>
        <v>0.46</v>
      </c>
    </row>
    <row r="22" spans="1:7" ht="13.50" thickBot="1" customHeight="1">
      <c r="A22" s="21" t="s">
        <v>39</v>
      </c>
      <c r="B22" s="21"/>
      <c r="C22" s="22"/>
      <c r="D22" s="23"/>
      <c r="E22" s="24" t="s">
        <v>40</v>
      </c>
      <c r="F22" s="25"/>
      <c r="G22" s="26">
        <f ca="1">ROUND(SUM(INDIRECT(ADDRESS(ROW()+(-1), COLUMN()+(0), 1)),INDIRECT(ADDRESS(ROW()+(-3), COLUMN()+(0), 1)),INDIRECT(ADDRESS(ROW()+(-8), COLUMN()+(0), 1))), 2)</f>
        <v>23.29</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