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<sst xmlns="http://schemas.openxmlformats.org/spreadsheetml/2006/main" count="41" uniqueCount="41">
  <si>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</si>
  <si>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IFB006</t>
  </si>
  <si>
    <t xml:space="preserve">m</t>
  </si>
  <si>
    <t xml:space="preserve">Tubería para alimentación de agua potable, enterrada.</t>
  </si>
  <si>
    <r>
      <rPr>
        <sz val="8.25"/>
        <color rgb="FF000000"/>
        <rFont val="Arial"/>
        <family val="2"/>
      </rPr>
      <t xml:space="preserve">Tubería para alimentación de agua potable, enterrada, formada por tubo de acero galvanizado estirado sin soldadura, serie M, de 1 1/4" DN 32 mm de diámetro y 3,2 mm de espesor, colocado sobre lecho de arena de 10 cm de espesor, en el fondo de la zanja previamente excavada, debidamente compactada y nivelada con pisón vibrante de guiado manual, relleno lateral compactando hasta los riñones y posterior relleno con la misma arena hasta 10 cm por encima de la generatriz superior de la tubería. Incluso protección de la tubería metálica con cinta anticorrosiva, accesorios y piezas especiales. El precio no incluye la excavación ni el relleno del trasdós.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</si>
  <si>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</si>
  <si>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</si>
  <si>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</si>
  <si>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</si>
  <si>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</si>
  <si>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</si>
  <si>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</si>
  <si>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mt01ara010a</t>
  </si>
  <si>
    <t xml:space="preserve">m³</t>
  </si>
  <si>
    <t xml:space="preserve">Arena con granulometría de 0 a 5 mm de diámetro, limpia.</t>
  </si>
  <si>
    <t xml:space="preserve">mt08tag015eg</t>
  </si>
  <si>
    <t xml:space="preserve">m</t>
  </si>
  <si>
    <t xml:space="preserve">Tubo de acero galvanizado estirado sin soldadura, serie M, de 1 1/4" DN 32 mm de diámetro y 3,2 mm de espesor, según UNE-EN 10255, con el precio incrementado el 30% en concepto de accesorios y piezas especiales.</t>
  </si>
  <si>
    <t xml:space="preserve">mt08tap010a</t>
  </si>
  <si>
    <t xml:space="preserve">m</t>
  </si>
  <si>
    <t xml:space="preserve">Cinta anticorrosiva, de 5 cm de ancho, para protección de materiales metálicos enterrados, según DIN 30672.</t>
  </si>
  <si>
    <t xml:space="preserve">Subtotal materiales:</t>
  </si>
  <si>
    <t xml:space="preserve">Mano de obra</t>
  </si>
  <si>
    <t xml:space="preserve">mo020</t>
  </si>
  <si>
    <t xml:space="preserve">h</t>
  </si>
  <si>
    <t xml:space="preserve">Oficial 1ª construcción.</t>
  </si>
  <si>
    <t xml:space="preserve">mo113</t>
  </si>
  <si>
    <t xml:space="preserve">h</t>
  </si>
  <si>
    <t xml:space="preserve">Peón ordinario construcción.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</si>
  <si>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</si>
  <si>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</si>
  <si>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</si>
  <si>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</si>
  <si>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</si>
  <si>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</si>
  <si>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</si>
  <si>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</si>
  <si>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</si>
  <si>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</si>
  <si>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1,47€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</si>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</sst>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7.82" customWidth="1"/>
    <col min="4" max="4" width="74.97" customWidth="1"/>
    <col min="5" max="5" width="14.11" customWidth="1"/>
    <col min="6" max="6" width="9.86" customWidth="1"/>
    <col min="7" max="7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66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13.50" thickBot="1" customHeight="1">
      <c r="A10" s="1" t="s">
        <v>12</v>
      </c>
      <c r="B10" s="1"/>
      <c r="C10" s="10" t="s">
        <v>13</v>
      </c>
      <c r="D10" s="1" t="s">
        <v>14</v>
      </c>
      <c r="E10" s="11">
        <v>0.092</v>
      </c>
      <c r="F10" s="12">
        <v>14.3</v>
      </c>
      <c r="G10" s="12">
        <f ca="1">ROUND(INDIRECT(ADDRESS(ROW()+(0), COLUMN()+(-2), 1))*INDIRECT(ADDRESS(ROW()+(0), COLUMN()+(-1), 1)), 2)</f>
        <v>1.32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21.65</v>
      </c>
      <c r="G11" s="12">
        <f ca="1">ROUND(INDIRECT(ADDRESS(ROW()+(0), COLUMN()+(-2), 1))*INDIRECT(ADDRESS(ROW()+(0), COLUMN()+(-1), 1)), 2)</f>
        <v>21.65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3">
        <v>4.01</v>
      </c>
      <c r="F12" s="14">
        <v>0.76</v>
      </c>
      <c r="G12" s="14">
        <f ca="1">ROUND(INDIRECT(ADDRESS(ROW()+(0), COLUMN()+(-2), 1))*INDIRECT(ADDRESS(ROW()+(0), COLUMN()+(-1), 1)), 2)</f>
        <v>3.05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26.02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1">
        <v>0.077</v>
      </c>
      <c r="F15" s="12">
        <v>23.1</v>
      </c>
      <c r="G15" s="12">
        <f ca="1">ROUND(INDIRECT(ADDRESS(ROW()+(0), COLUMN()+(-2), 1))*INDIRECT(ADDRESS(ROW()+(0), COLUMN()+(-1), 1)), 2)</f>
        <v>1.78</v>
      </c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1">
        <v>0.077</v>
      </c>
      <c r="F16" s="12">
        <v>21.69</v>
      </c>
      <c r="G16" s="12">
        <f ca="1">ROUND(INDIRECT(ADDRESS(ROW()+(0), COLUMN()+(-2), 1))*INDIRECT(ADDRESS(ROW()+(0), COLUMN()+(-1), 1)), 2)</f>
        <v>1.67</v>
      </c>
    </row>
    <row r="17" spans="1:7" ht="13.50" thickBot="1" customHeight="1">
      <c r="A17" s="1" t="s">
        <v>29</v>
      </c>
      <c r="B17" s="1"/>
      <c r="C17" s="10" t="s">
        <v>30</v>
      </c>
      <c r="D17" s="1" t="s">
        <v>31</v>
      </c>
      <c r="E17" s="11">
        <v>0.258</v>
      </c>
      <c r="F17" s="12">
        <v>23.74</v>
      </c>
      <c r="G17" s="12">
        <f ca="1">ROUND(INDIRECT(ADDRESS(ROW()+(0), COLUMN()+(-2), 1))*INDIRECT(ADDRESS(ROW()+(0), COLUMN()+(-1), 1)), 2)</f>
        <v>6.12</v>
      </c>
    </row>
    <row r="18" spans="1:7" ht="13.50" thickBot="1" customHeight="1">
      <c r="A18" s="1" t="s">
        <v>32</v>
      </c>
      <c r="B18" s="1"/>
      <c r="C18" s="10" t="s">
        <v>33</v>
      </c>
      <c r="D18" s="1" t="s">
        <v>34</v>
      </c>
      <c r="E18" s="13">
        <v>0.258</v>
      </c>
      <c r="F18" s="14">
        <v>21.9</v>
      </c>
      <c r="G18" s="14">
        <f ca="1">ROUND(INDIRECT(ADDRESS(ROW()+(0), COLUMN()+(-2), 1))*INDIRECT(ADDRESS(ROW()+(0), COLUMN()+(-1), 1)), 2)</f>
        <v>5.65</v>
      </c>
    </row>
    <row r="19" spans="1:7" ht="13.50" thickBot="1" customHeight="1">
      <c r="A19" s="15"/>
      <c r="B19" s="15"/>
      <c r="C19" s="15"/>
      <c r="D19" s="15"/>
      <c r="E19" s="9" t="s">
        <v>35</v>
      </c>
      <c r="F19" s="9"/>
      <c r="G19" s="17">
        <f ca="1">ROUND(SUM(INDIRECT(ADDRESS(ROW()+(-1), COLUMN()+(0), 1)),INDIRECT(ADDRESS(ROW()+(-2), COLUMN()+(0), 1)),INDIRECT(ADDRESS(ROW()+(-3), COLUMN()+(0), 1)),INDIRECT(ADDRESS(ROW()+(-4), COLUMN()+(0), 1))), 2)</f>
        <v>15.22</v>
      </c>
    </row>
    <row r="20" spans="1:7" ht="13.50" thickBot="1" customHeight="1">
      <c r="A20" s="15">
        <v>3</v>
      </c>
      <c r="B20" s="15"/>
      <c r="C20" s="15"/>
      <c r="D20" s="18" t="s">
        <v>36</v>
      </c>
      <c r="E20" s="18"/>
      <c r="F20" s="15"/>
      <c r="G20" s="15"/>
    </row>
    <row r="21" spans="1:7" ht="13.50" thickBot="1" customHeight="1">
      <c r="A21" s="19"/>
      <c r="B21" s="19"/>
      <c r="C21" s="20" t="s">
        <v>37</v>
      </c>
      <c r="D21" s="19" t="s">
        <v>38</v>
      </c>
      <c r="E21" s="13">
        <v>2</v>
      </c>
      <c r="F21" s="14">
        <f ca="1">ROUND(SUM(INDIRECT(ADDRESS(ROW()+(-2), COLUMN()+(1), 1)),INDIRECT(ADDRESS(ROW()+(-8), COLUMN()+(1), 1))), 2)</f>
        <v>41.24</v>
      </c>
      <c r="G21" s="14">
        <f ca="1">ROUND(INDIRECT(ADDRESS(ROW()+(0), COLUMN()+(-2), 1))*INDIRECT(ADDRESS(ROW()+(0), COLUMN()+(-1), 1))/100, 2)</f>
        <v>0.82</v>
      </c>
    </row>
    <row r="22" spans="1:7" ht="13.50" thickBot="1" customHeight="1">
      <c r="A22" s="21" t="s">
        <v>39</v>
      </c>
      <c r="B22" s="21"/>
      <c r="C22" s="22"/>
      <c r="D22" s="23"/>
      <c r="E22" s="24" t="s">
        <v>40</v>
      </c>
      <c r="F22" s="25"/>
      <c r="G22" s="26">
        <f ca="1">ROUND(SUM(INDIRECT(ADDRESS(ROW()+(-1), COLUMN()+(0), 1)),INDIRECT(ADDRESS(ROW()+(-3), COLUMN()+(0), 1)),INDIRECT(ADDRESS(ROW()+(-9), COLUMN()+(0), 1))), 2)</f>
        <v>42.06</v>
      </c>
    </row>
  </sheetData>
  <mergeCells count="24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A17:B17"/>
    <mergeCell ref="A18:B18"/>
    <mergeCell ref="A19:B19"/>
    <mergeCell ref="E19:F19"/>
    <mergeCell ref="A20:B20"/>
    <mergeCell ref="D20:E20"/>
    <mergeCell ref="A21:B21"/>
    <mergeCell ref="A22:D22"/>
    <mergeCell ref="E22:F22"/>
  </mergeCells>
  <pageMargins left="0.147638" right="0.147638" top="0.206693" bottom="0.206693" header="0.0" footer="0.0"/>
  <pageSetup paperSize="9" orientation="portrait"/>
  <rowBreaks count="0" manualBreakCount="0">
    </rowBreaks>
</worksheet>
</file>